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6605" windowHeight="8835"/>
  </bookViews>
  <sheets>
    <sheet name="олимп+прол" sheetId="5" r:id="rId1"/>
    <sheet name="само олимп" sheetId="4" r:id="rId2"/>
    <sheet name="координати" sheetId="6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5" i="5" l="1"/>
  <c r="T6" i="5"/>
  <c r="U6" i="5" s="1"/>
  <c r="T7" i="5"/>
  <c r="U7" i="5" s="1"/>
  <c r="T8" i="5"/>
  <c r="U8" i="5" s="1"/>
  <c r="T9" i="5"/>
  <c r="T10" i="5"/>
  <c r="T11" i="5"/>
  <c r="T12" i="5"/>
  <c r="T13" i="5"/>
  <c r="T14" i="5"/>
  <c r="U14" i="5" s="1"/>
  <c r="T15" i="5"/>
  <c r="U15" i="5" s="1"/>
  <c r="U5" i="5"/>
  <c r="U9" i="5"/>
  <c r="U10" i="5"/>
  <c r="U11" i="5"/>
  <c r="U12" i="5"/>
  <c r="U13" i="5"/>
  <c r="T4" i="5" l="1"/>
  <c r="U4" i="5" l="1"/>
  <c r="T2" i="5"/>
  <c r="U2" i="5" s="1"/>
  <c r="T2" i="4" l="1"/>
  <c r="U2" i="4" s="1"/>
  <c r="T16" i="4" l="1"/>
  <c r="U16" i="4" s="1"/>
  <c r="T15" i="4"/>
  <c r="U15" i="4" s="1"/>
  <c r="T14" i="4"/>
  <c r="U14" i="4" s="1"/>
  <c r="T8" i="4" l="1"/>
  <c r="U8" i="4" s="1"/>
  <c r="T5" i="4"/>
  <c r="U5" i="4" s="1"/>
  <c r="T12" i="4"/>
  <c r="U12" i="4" s="1"/>
  <c r="T7" i="4"/>
  <c r="U7" i="4" s="1"/>
  <c r="T10" i="4"/>
  <c r="U10" i="4" s="1"/>
  <c r="T9" i="4"/>
  <c r="U9" i="4" s="1"/>
  <c r="T11" i="4"/>
  <c r="U11" i="4" s="1"/>
  <c r="T6" i="4"/>
  <c r="U6" i="4" s="1"/>
  <c r="T13" i="4"/>
  <c r="U13" i="4" s="1"/>
  <c r="T4" i="4"/>
  <c r="U4" i="4" s="1"/>
</calcChain>
</file>

<file path=xl/sharedStrings.xml><?xml version="1.0" encoding="utf-8"?>
<sst xmlns="http://schemas.openxmlformats.org/spreadsheetml/2006/main" count="161" uniqueCount="62">
  <si>
    <t>Име</t>
  </si>
  <si>
    <t>училище</t>
  </si>
  <si>
    <t>Теоретични задачи</t>
  </si>
  <si>
    <t>№</t>
  </si>
  <si>
    <t>ВИ</t>
  </si>
  <si>
    <t>ДМ</t>
  </si>
  <si>
    <t>МА</t>
  </si>
  <si>
    <t>Т1</t>
  </si>
  <si>
    <t>Т2</t>
  </si>
  <si>
    <t>Т3</t>
  </si>
  <si>
    <t>Е1</t>
  </si>
  <si>
    <t>Е2</t>
  </si>
  <si>
    <t>S подг</t>
  </si>
  <si>
    <t>S общо</t>
  </si>
  <si>
    <t>кл</t>
  </si>
  <si>
    <t>Варна</t>
  </si>
  <si>
    <t>РУО/град</t>
  </si>
  <si>
    <t>София</t>
  </si>
  <si>
    <t>ПЧМГ</t>
  </si>
  <si>
    <t>Казанлък</t>
  </si>
  <si>
    <t>Александър Пламенов Проданов</t>
  </si>
  <si>
    <t>ППМГ "Никола Обрешков"</t>
  </si>
  <si>
    <t>Васил Николов Николов</t>
  </si>
  <si>
    <t>Подготовка на разширения отбор за IPhO 2021 - Vlinius, Lithuania</t>
  </si>
  <si>
    <t>СТ Стара Загора</t>
  </si>
  <si>
    <t>Т олимп Русе</t>
  </si>
  <si>
    <t>Е олимп Русе</t>
  </si>
  <si>
    <t>Александър Асенов Илиев</t>
  </si>
  <si>
    <t>Виктор Владимиров Василев</t>
  </si>
  <si>
    <t>Веселин Александров Димов</t>
  </si>
  <si>
    <t>Александър Драгомиров Русев</t>
  </si>
  <si>
    <t>Маргулан Ерланович Исмолдаев</t>
  </si>
  <si>
    <t>Явор Мирославов Йорданов</t>
  </si>
  <si>
    <t>Теодор Свиленов Маслянков</t>
  </si>
  <si>
    <t>Иван Мирчев Попов</t>
  </si>
  <si>
    <t>Костадин Николов Чучулайн</t>
  </si>
  <si>
    <t>Самуил Владимиров Петков</t>
  </si>
  <si>
    <t>СМГ "Паисий Хилендарски"</t>
  </si>
  <si>
    <t>ПМГ "Акад. Иван Гюзелев"</t>
  </si>
  <si>
    <t>1 ЕГ</t>
  </si>
  <si>
    <t>МГ "Д-р Петър Берон"</t>
  </si>
  <si>
    <t>НПМГ</t>
  </si>
  <si>
    <t>ПМГ "Яне Сандански"</t>
  </si>
  <si>
    <t>ПМГ "Акад- С. Корольов"</t>
  </si>
  <si>
    <t>Габрово</t>
  </si>
  <si>
    <t>Гоце Делчев</t>
  </si>
  <si>
    <t>Благоевград</t>
  </si>
  <si>
    <t>Мартин Димитров Димитров</t>
  </si>
  <si>
    <t>125 СУ "Боян Пенев"</t>
  </si>
  <si>
    <t>"BG1 Васил Николов" &lt;vaskonikolov2003@gmail.com&gt;</t>
  </si>
  <si>
    <t>"BG3 Явор Йорданов" &lt;yavor@risunki.info&gt;</t>
  </si>
  <si>
    <t>"BG4 Александър Илиев" &lt;alxndr.iliev@gmail.com&gt;</t>
  </si>
  <si>
    <t>"BG5 Виктор Василев" &lt;vicvasilev810@gmail.com&gt;</t>
  </si>
  <si>
    <t>"BG6 Маргулан Исмолдаев" &lt;margulan.is.2005@gmail.com&gt;</t>
  </si>
  <si>
    <t>"BG7 Теодор Маслянков" &lt;teodor.maslyankov@gmail.com&gt;</t>
  </si>
  <si>
    <t>"BG8 Веселин Димов" &lt;vesko.dimov2002@gmail.com&gt;</t>
  </si>
  <si>
    <t>"BG9 Александър Русев" &lt;alexrusev03@gmail.com&gt;</t>
  </si>
  <si>
    <t>"Самуил Петков" &lt;petkov.sam@gmail.com&gt;</t>
  </si>
  <si>
    <t>"Мартин Димитров" &lt;martin.dim.dim@gmail.com&gt;</t>
  </si>
  <si>
    <t>"BG2 Александър Проданов" &lt;alex_2003_@abv.bg&gt;</t>
  </si>
  <si>
    <t>"BG10 Иван Попов" &lt;i.m.popov03@gmail.com&gt;</t>
  </si>
  <si>
    <t>Иво Ивов Лозанов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</si>
</sst>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4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2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name val="Arial Unicode MS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8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1" fontId="7" fillId="0" borderId="0" xfId="0" applyNumberFormat="1" applyFont="1"/>
    <xf numFmtId="1" fontId="6" fillId="0" borderId="0" xfId="0" applyNumberFormat="1" applyFont="1" applyAlignment="1">
      <alignment horizontal="center"/>
    </xf>
    <xf numFmtId="0" fontId="2" fillId="0" borderId="1" xfId="0" applyFont="1" applyFill="1" applyBorder="1" applyAlignment="1">
      <alignment horizontal="left" vertical="center"/>
    </xf>
    <xf numFmtId="2" fontId="2" fillId="0" borderId="1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9" fillId="0" borderId="0" xfId="0" applyFont="1" applyFill="1"/>
    <xf numFmtId="0" fontId="5" fillId="0" borderId="0" xfId="0" applyFont="1" applyFill="1" applyAlignment="1">
      <alignment horizontal="right" vertical="center"/>
    </xf>
    <xf numFmtId="0" fontId="4" fillId="0" borderId="0" xfId="0" applyFont="1" applyAlignment="1">
      <alignment horizontal="right"/>
    </xf>
    <xf numFmtId="164" fontId="2" fillId="0" borderId="1" xfId="0" applyNumberFormat="1" applyFont="1" applyFill="1" applyBorder="1" applyAlignment="1">
      <alignment horizontal="right" vertical="center"/>
    </xf>
    <xf numFmtId="0" fontId="0" fillId="0" borderId="1" xfId="0" applyBorder="1"/>
    <xf numFmtId="0" fontId="0" fillId="0" borderId="1" xfId="0" applyBorder="1" applyAlignment="1">
      <alignment horizontal="right"/>
    </xf>
    <xf numFmtId="1" fontId="7" fillId="0" borderId="1" xfId="0" applyNumberFormat="1" applyFont="1" applyBorder="1"/>
    <xf numFmtId="2" fontId="0" fillId="0" borderId="1" xfId="0" applyNumberFormat="1" applyBorder="1"/>
    <xf numFmtId="164" fontId="0" fillId="0" borderId="1" xfId="0" applyNumberFormat="1" applyBorder="1"/>
    <xf numFmtId="0" fontId="10" fillId="0" borderId="1" xfId="0" applyNumberFormat="1" applyFont="1" applyFill="1" applyBorder="1" applyAlignment="1">
      <alignment vertical="center"/>
    </xf>
    <xf numFmtId="0" fontId="4" fillId="0" borderId="0" xfId="0" applyFont="1"/>
    <xf numFmtId="0" fontId="2" fillId="0" borderId="0" xfId="0" applyFont="1" applyFill="1" applyBorder="1" applyAlignment="1">
      <alignment horizontal="left" vertical="center"/>
    </xf>
    <xf numFmtId="2" fontId="4" fillId="0" borderId="0" xfId="0" applyNumberFormat="1" applyFont="1" applyAlignment="1">
      <alignment horizontal="center"/>
    </xf>
    <xf numFmtId="0" fontId="0" fillId="0" borderId="1" xfId="0" applyNumberFormat="1" applyBorder="1"/>
    <xf numFmtId="0" fontId="4" fillId="0" borderId="1" xfId="0" applyNumberFormat="1" applyFont="1" applyBorder="1"/>
    <xf numFmtId="2" fontId="4" fillId="0" borderId="1" xfId="0" applyNumberFormat="1" applyFont="1" applyBorder="1"/>
    <xf numFmtId="0" fontId="4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right"/>
    </xf>
    <xf numFmtId="2" fontId="4" fillId="0" borderId="1" xfId="0" applyNumberFormat="1" applyFont="1" applyBorder="1" applyAlignment="1"/>
    <xf numFmtId="0" fontId="0" fillId="0" borderId="1" xfId="0" applyNumberFormat="1" applyBorder="1" applyAlignment="1"/>
    <xf numFmtId="0" fontId="0" fillId="0" borderId="1" xfId="0" applyBorder="1" applyAlignment="1"/>
    <xf numFmtId="2" fontId="5" fillId="0" borderId="1" xfId="0" applyNumberFormat="1" applyFont="1" applyBorder="1" applyAlignment="1"/>
    <xf numFmtId="1" fontId="5" fillId="0" borderId="1" xfId="0" applyNumberFormat="1" applyFont="1" applyBorder="1" applyAlignment="1"/>
    <xf numFmtId="0" fontId="2" fillId="2" borderId="1" xfId="0" applyFont="1" applyFill="1" applyBorder="1" applyAlignment="1">
      <alignment horizontal="center"/>
    </xf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/>
    <xf numFmtId="0" fontId="2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/>
    <xf numFmtId="1" fontId="4" fillId="2" borderId="1" xfId="0" applyNumberFormat="1" applyFont="1" applyFill="1" applyBorder="1" applyAlignment="1"/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11" fillId="0" borderId="0" xfId="0" applyFont="1" applyAlignment="1">
      <alignment vertical="center"/>
    </xf>
    <xf numFmtId="0" fontId="5" fillId="0" borderId="0" xfId="0" applyFont="1"/>
    <xf numFmtId="2" fontId="0" fillId="0" borderId="0" xfId="0" applyNumberFormat="1"/>
    <xf numFmtId="2" fontId="0" fillId="0" borderId="0" xfId="0" applyNumberFormat="1" applyAlignment="1">
      <alignment horizontal="righ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2" fontId="4" fillId="3" borderId="1" xfId="0" applyNumberFormat="1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4" fillId="4" borderId="1" xfId="0" applyNumberFormat="1" applyFont="1" applyFill="1" applyBorder="1"/>
    <xf numFmtId="0" fontId="4" fillId="4" borderId="1" xfId="0" applyNumberFormat="1" applyFont="1" applyFill="1" applyBorder="1" applyAlignment="1"/>
    <xf numFmtId="0" fontId="2" fillId="4" borderId="1" xfId="0" applyFont="1" applyFill="1" applyBorder="1" applyAlignment="1">
      <alignment horizontal="left"/>
    </xf>
    <xf numFmtId="2" fontId="4" fillId="4" borderId="1" xfId="0" applyNumberFormat="1" applyFont="1" applyFill="1" applyBorder="1" applyAlignment="1">
      <alignment horizontal="right"/>
    </xf>
    <xf numFmtId="2" fontId="4" fillId="4" borderId="1" xfId="0" applyNumberFormat="1" applyFont="1" applyFill="1" applyBorder="1" applyAlignment="1"/>
    <xf numFmtId="1" fontId="4" fillId="4" borderId="1" xfId="0" applyNumberFormat="1" applyFont="1" applyFill="1" applyBorder="1" applyAlignment="1"/>
    <xf numFmtId="2" fontId="4" fillId="4" borderId="1" xfId="0" applyNumberFormat="1" applyFont="1" applyFill="1" applyBorder="1" applyAlignment="1">
      <alignment horizontal="center"/>
    </xf>
    <xf numFmtId="0" fontId="2" fillId="4" borderId="0" xfId="0" applyFont="1" applyFill="1" applyBorder="1" applyAlignment="1">
      <alignment horizontal="left"/>
    </xf>
    <xf numFmtId="2" fontId="4" fillId="4" borderId="1" xfId="0" applyNumberFormat="1" applyFont="1" applyFill="1" applyBorder="1" applyAlignment="1">
      <alignment horizontal="right" wrapText="1"/>
    </xf>
    <xf numFmtId="2" fontId="4" fillId="3" borderId="2" xfId="0" applyNumberFormat="1" applyFon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tabSelected="1" zoomScaleNormal="100" workbookViewId="0">
      <selection activeCell="L16" sqref="L16:M16"/>
    </sheetView>
  </sheetViews>
  <sheetFormatPr defaultRowHeight="15.75" x14ac:dyDescent="0.25"/>
  <cols>
    <col min="1" max="1" width="2.85546875" style="3" customWidth="1"/>
    <col min="2" max="2" width="34.140625" customWidth="1"/>
    <col min="3" max="3" width="5.5703125" customWidth="1"/>
    <col min="4" max="4" width="6.7109375" customWidth="1"/>
    <col min="5" max="7" width="3" hidden="1" customWidth="1"/>
    <col min="8" max="8" width="6.140625" customWidth="1"/>
    <col min="9" max="10" width="5.7109375" customWidth="1"/>
    <col min="11" max="11" width="3.85546875" style="6" customWidth="1"/>
    <col min="12" max="15" width="4.7109375" customWidth="1"/>
    <col min="16" max="16" width="5.42578125" customWidth="1"/>
    <col min="17" max="17" width="4.7109375" customWidth="1"/>
    <col min="18" max="18" width="5.42578125" bestFit="1" customWidth="1"/>
    <col min="19" max="19" width="4.7109375" customWidth="1"/>
    <col min="20" max="20" width="6.5703125" customWidth="1"/>
    <col min="21" max="21" width="7.42578125" style="3" customWidth="1"/>
    <col min="22" max="25" width="8.85546875" customWidth="1"/>
    <col min="26" max="26" width="0.5703125" customWidth="1"/>
  </cols>
  <sheetData>
    <row r="1" spans="1:28" ht="18" x14ac:dyDescent="0.25">
      <c r="B1" s="49" t="s">
        <v>23</v>
      </c>
      <c r="C1" s="49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</row>
    <row r="2" spans="1:28" ht="12.75" customHeight="1" x14ac:dyDescent="0.25">
      <c r="A2" s="14"/>
      <c r="B2" s="22"/>
      <c r="C2" s="22"/>
      <c r="D2" s="22"/>
      <c r="E2" s="51" t="s">
        <v>2</v>
      </c>
      <c r="F2" s="51"/>
      <c r="G2" s="51"/>
      <c r="H2" s="22">
        <v>30</v>
      </c>
      <c r="I2" s="22">
        <v>60</v>
      </c>
      <c r="J2" s="22">
        <v>40</v>
      </c>
      <c r="K2" s="7"/>
      <c r="L2" s="2">
        <v>5</v>
      </c>
      <c r="M2" s="2">
        <v>5</v>
      </c>
      <c r="N2" s="2">
        <v>5</v>
      </c>
      <c r="O2" s="2">
        <v>10</v>
      </c>
      <c r="P2" s="2">
        <v>10</v>
      </c>
      <c r="Q2" s="2">
        <v>10</v>
      </c>
      <c r="R2" s="2">
        <v>10</v>
      </c>
      <c r="S2" s="2">
        <v>10</v>
      </c>
      <c r="T2" s="2">
        <f>SUM(L2:S2)</f>
        <v>65</v>
      </c>
      <c r="U2" s="2">
        <f>SUM(T2,H2,I2,J2)</f>
        <v>195</v>
      </c>
    </row>
    <row r="3" spans="1:28" s="22" customFormat="1" ht="15" customHeight="1" x14ac:dyDescent="0.25">
      <c r="A3" s="14" t="s">
        <v>3</v>
      </c>
      <c r="B3" s="2" t="s">
        <v>0</v>
      </c>
      <c r="C3" s="22" t="s">
        <v>1</v>
      </c>
      <c r="D3" s="22" t="s">
        <v>16</v>
      </c>
      <c r="E3" s="22">
        <v>1</v>
      </c>
      <c r="F3" s="22">
        <v>2</v>
      </c>
      <c r="G3" s="22">
        <v>3</v>
      </c>
      <c r="H3" s="22" t="s">
        <v>24</v>
      </c>
      <c r="I3" s="22" t="s">
        <v>25</v>
      </c>
      <c r="J3" s="22" t="s">
        <v>26</v>
      </c>
      <c r="K3" s="7" t="s">
        <v>14</v>
      </c>
      <c r="L3" s="2" t="s">
        <v>4</v>
      </c>
      <c r="M3" s="2" t="s">
        <v>5</v>
      </c>
      <c r="N3" s="2" t="s">
        <v>6</v>
      </c>
      <c r="O3" s="2" t="s">
        <v>7</v>
      </c>
      <c r="P3" s="2" t="s">
        <v>8</v>
      </c>
      <c r="Q3" s="2" t="s">
        <v>9</v>
      </c>
      <c r="R3" s="2" t="s">
        <v>10</v>
      </c>
      <c r="S3" s="2" t="s">
        <v>11</v>
      </c>
      <c r="T3" s="11" t="s">
        <v>12</v>
      </c>
      <c r="U3" s="11" t="s">
        <v>13</v>
      </c>
      <c r="V3" s="12"/>
      <c r="W3" s="12"/>
      <c r="X3" s="12"/>
      <c r="Y3" s="12"/>
    </row>
    <row r="4" spans="1:28" s="5" customFormat="1" ht="24.75" customHeight="1" x14ac:dyDescent="0.2">
      <c r="A4" s="36">
        <v>1</v>
      </c>
      <c r="B4" s="37" t="s">
        <v>22</v>
      </c>
      <c r="C4" s="37" t="s">
        <v>18</v>
      </c>
      <c r="D4" s="38" t="s">
        <v>17</v>
      </c>
      <c r="E4" s="44"/>
      <c r="F4" s="44"/>
      <c r="G4" s="44"/>
      <c r="H4" s="40">
        <v>26</v>
      </c>
      <c r="I4" s="41">
        <v>48.65</v>
      </c>
      <c r="J4" s="40">
        <v>39</v>
      </c>
      <c r="K4" s="42">
        <v>12</v>
      </c>
      <c r="L4" s="40">
        <v>5</v>
      </c>
      <c r="M4" s="40">
        <v>4</v>
      </c>
      <c r="N4" s="40">
        <v>3.5</v>
      </c>
      <c r="O4" s="40">
        <v>3</v>
      </c>
      <c r="P4" s="40">
        <v>8.5</v>
      </c>
      <c r="Q4" s="40">
        <v>0</v>
      </c>
      <c r="R4" s="40">
        <v>3.4</v>
      </c>
      <c r="S4" s="40">
        <v>7.3</v>
      </c>
      <c r="T4" s="40">
        <f>SUM(L4:S4)</f>
        <v>34.699999999999996</v>
      </c>
      <c r="U4" s="43">
        <f t="shared" ref="U4:U15" si="0">SUM(T4,H4,I4,J4)</f>
        <v>148.35</v>
      </c>
      <c r="V4" s="4"/>
      <c r="W4" s="4"/>
      <c r="X4" s="4"/>
      <c r="Y4" s="4"/>
    </row>
    <row r="5" spans="1:28" s="5" customFormat="1" ht="24.75" customHeight="1" x14ac:dyDescent="0.2">
      <c r="A5" s="36">
        <v>2</v>
      </c>
      <c r="B5" s="37" t="s">
        <v>20</v>
      </c>
      <c r="C5" s="37" t="s">
        <v>21</v>
      </c>
      <c r="D5" s="38" t="s">
        <v>19</v>
      </c>
      <c r="E5" s="39"/>
      <c r="F5" s="39"/>
      <c r="G5" s="39"/>
      <c r="H5" s="40">
        <v>27.4</v>
      </c>
      <c r="I5" s="41">
        <v>55</v>
      </c>
      <c r="J5" s="40">
        <v>28</v>
      </c>
      <c r="K5" s="42">
        <v>11</v>
      </c>
      <c r="L5" s="40">
        <v>5</v>
      </c>
      <c r="M5" s="40">
        <v>2.5</v>
      </c>
      <c r="N5" s="40">
        <v>5</v>
      </c>
      <c r="O5" s="40">
        <v>3</v>
      </c>
      <c r="P5" s="40">
        <v>10</v>
      </c>
      <c r="Q5" s="40">
        <v>3.5</v>
      </c>
      <c r="R5" s="40">
        <v>10</v>
      </c>
      <c r="S5" s="40">
        <v>0.7</v>
      </c>
      <c r="T5" s="40">
        <f t="shared" ref="T5:T15" si="1">SUM(L5:S5)</f>
        <v>39.700000000000003</v>
      </c>
      <c r="U5" s="43">
        <f t="shared" si="0"/>
        <v>150.1</v>
      </c>
      <c r="V5" s="4"/>
      <c r="W5" s="4"/>
      <c r="X5" s="4"/>
      <c r="Y5" s="4"/>
    </row>
    <row r="6" spans="1:28" s="5" customFormat="1" ht="24.75" customHeight="1" x14ac:dyDescent="0.2">
      <c r="A6" s="36">
        <v>3</v>
      </c>
      <c r="B6" s="37" t="s">
        <v>32</v>
      </c>
      <c r="C6" s="37" t="s">
        <v>41</v>
      </c>
      <c r="D6" s="38" t="s">
        <v>17</v>
      </c>
      <c r="E6" s="39"/>
      <c r="F6" s="39"/>
      <c r="G6" s="39"/>
      <c r="H6" s="40">
        <v>27.5</v>
      </c>
      <c r="I6" s="41">
        <v>46.8</v>
      </c>
      <c r="J6" s="40">
        <v>33</v>
      </c>
      <c r="K6" s="42">
        <v>11</v>
      </c>
      <c r="L6" s="40">
        <v>5</v>
      </c>
      <c r="M6" s="40">
        <v>2</v>
      </c>
      <c r="N6" s="40">
        <v>0.5</v>
      </c>
      <c r="O6" s="40">
        <v>3</v>
      </c>
      <c r="P6" s="40">
        <v>1</v>
      </c>
      <c r="Q6" s="40">
        <v>0.5</v>
      </c>
      <c r="R6" s="40">
        <v>9.1999999999999993</v>
      </c>
      <c r="S6" s="40">
        <v>1.3</v>
      </c>
      <c r="T6" s="40">
        <f t="shared" si="1"/>
        <v>22.5</v>
      </c>
      <c r="U6" s="43">
        <f t="shared" si="0"/>
        <v>129.80000000000001</v>
      </c>
      <c r="V6" s="4"/>
      <c r="W6" s="4"/>
      <c r="X6" s="4"/>
      <c r="Y6" s="4"/>
    </row>
    <row r="7" spans="1:28" s="5" customFormat="1" ht="24.75" customHeight="1" x14ac:dyDescent="0.2">
      <c r="A7" s="36">
        <v>4</v>
      </c>
      <c r="B7" s="37" t="s">
        <v>27</v>
      </c>
      <c r="C7" s="37" t="s">
        <v>37</v>
      </c>
      <c r="D7" s="38" t="s">
        <v>17</v>
      </c>
      <c r="E7" s="39"/>
      <c r="F7" s="39"/>
      <c r="G7" s="39"/>
      <c r="H7" s="40">
        <v>24</v>
      </c>
      <c r="I7" s="41">
        <v>56.8</v>
      </c>
      <c r="J7" s="40">
        <v>25.5</v>
      </c>
      <c r="K7" s="42">
        <v>12</v>
      </c>
      <c r="L7" s="40">
        <v>4.25</v>
      </c>
      <c r="M7" s="40">
        <v>2.5</v>
      </c>
      <c r="N7" s="40">
        <v>3</v>
      </c>
      <c r="O7" s="40">
        <v>3</v>
      </c>
      <c r="P7" s="40">
        <v>6</v>
      </c>
      <c r="Q7" s="40">
        <v>0.1</v>
      </c>
      <c r="R7" s="40">
        <v>5.7</v>
      </c>
      <c r="S7" s="40">
        <v>0.5</v>
      </c>
      <c r="T7" s="40">
        <f t="shared" si="1"/>
        <v>25.05</v>
      </c>
      <c r="U7" s="43">
        <f t="shared" si="0"/>
        <v>131.35</v>
      </c>
      <c r="V7" s="4"/>
      <c r="W7" s="4"/>
      <c r="X7" s="4"/>
      <c r="Y7" s="4"/>
    </row>
    <row r="8" spans="1:28" s="5" customFormat="1" ht="24.75" customHeight="1" x14ac:dyDescent="0.2">
      <c r="A8" s="36">
        <v>5</v>
      </c>
      <c r="B8" s="37" t="s">
        <v>28</v>
      </c>
      <c r="C8" s="37" t="s">
        <v>37</v>
      </c>
      <c r="D8" s="38" t="s">
        <v>17</v>
      </c>
      <c r="E8" s="39"/>
      <c r="F8" s="39"/>
      <c r="G8" s="39"/>
      <c r="H8" s="40">
        <v>19.100000000000001</v>
      </c>
      <c r="I8" s="41">
        <v>55.85</v>
      </c>
      <c r="J8" s="40">
        <v>24.75</v>
      </c>
      <c r="K8" s="42">
        <v>12</v>
      </c>
      <c r="L8" s="40">
        <v>2.5</v>
      </c>
      <c r="M8" s="40">
        <v>3</v>
      </c>
      <c r="N8" s="40">
        <v>2</v>
      </c>
      <c r="O8" s="40">
        <v>4.5999999999999996</v>
      </c>
      <c r="P8" s="40">
        <v>1.5</v>
      </c>
      <c r="Q8" s="40">
        <v>0.2</v>
      </c>
      <c r="R8" s="40">
        <v>4.5</v>
      </c>
      <c r="S8" s="40">
        <v>3.9</v>
      </c>
      <c r="T8" s="40">
        <f t="shared" si="1"/>
        <v>22.199999999999996</v>
      </c>
      <c r="U8" s="43">
        <f t="shared" si="0"/>
        <v>121.9</v>
      </c>
      <c r="V8" s="4"/>
      <c r="W8" s="4"/>
      <c r="X8" s="4"/>
      <c r="Y8" s="4"/>
      <c r="AB8" s="13"/>
    </row>
    <row r="9" spans="1:28" s="5" customFormat="1" ht="24.75" customHeight="1" x14ac:dyDescent="0.2">
      <c r="A9" s="54">
        <v>6</v>
      </c>
      <c r="B9" s="55" t="s">
        <v>31</v>
      </c>
      <c r="C9" s="55" t="s">
        <v>40</v>
      </c>
      <c r="D9" s="56" t="s">
        <v>15</v>
      </c>
      <c r="E9" s="57"/>
      <c r="F9" s="57"/>
      <c r="G9" s="57"/>
      <c r="H9" s="58">
        <v>18.5</v>
      </c>
      <c r="I9" s="59">
        <v>48.1</v>
      </c>
      <c r="J9" s="58">
        <v>28</v>
      </c>
      <c r="K9" s="60">
        <v>10</v>
      </c>
      <c r="L9" s="58">
        <v>5</v>
      </c>
      <c r="M9" s="58">
        <v>2.75</v>
      </c>
      <c r="N9" s="58">
        <v>3</v>
      </c>
      <c r="O9" s="58">
        <v>3</v>
      </c>
      <c r="P9" s="58">
        <v>3</v>
      </c>
      <c r="Q9" s="58">
        <v>0</v>
      </c>
      <c r="R9" s="58">
        <v>0</v>
      </c>
      <c r="S9" s="58">
        <v>6.7</v>
      </c>
      <c r="T9" s="58">
        <f t="shared" si="1"/>
        <v>23.45</v>
      </c>
      <c r="U9" s="61">
        <f t="shared" si="0"/>
        <v>118.05000000000001</v>
      </c>
    </row>
    <row r="10" spans="1:28" s="5" customFormat="1" ht="24.75" customHeight="1" x14ac:dyDescent="0.2">
      <c r="A10" s="54">
        <v>7</v>
      </c>
      <c r="B10" s="55" t="s">
        <v>33</v>
      </c>
      <c r="C10" s="55" t="s">
        <v>37</v>
      </c>
      <c r="D10" s="56" t="s">
        <v>17</v>
      </c>
      <c r="E10" s="62"/>
      <c r="F10" s="62"/>
      <c r="G10" s="62"/>
      <c r="H10" s="58">
        <v>11.4</v>
      </c>
      <c r="I10" s="59">
        <v>46.55</v>
      </c>
      <c r="J10" s="58">
        <v>32.75</v>
      </c>
      <c r="K10" s="60">
        <v>12</v>
      </c>
      <c r="L10" s="58">
        <v>2</v>
      </c>
      <c r="M10" s="58">
        <v>1.75</v>
      </c>
      <c r="N10" s="58">
        <v>1.5</v>
      </c>
      <c r="O10" s="58">
        <v>3</v>
      </c>
      <c r="P10" s="58">
        <v>0</v>
      </c>
      <c r="Q10" s="58">
        <v>0</v>
      </c>
      <c r="R10" s="58">
        <v>5.2</v>
      </c>
      <c r="S10" s="58">
        <v>0</v>
      </c>
      <c r="T10" s="58">
        <f t="shared" si="1"/>
        <v>13.45</v>
      </c>
      <c r="U10" s="61">
        <f t="shared" si="0"/>
        <v>104.15</v>
      </c>
    </row>
    <row r="11" spans="1:28" s="5" customFormat="1" ht="24.75" customHeight="1" x14ac:dyDescent="0.2">
      <c r="A11" s="54">
        <v>8</v>
      </c>
      <c r="B11" s="55" t="s">
        <v>29</v>
      </c>
      <c r="C11" s="55" t="s">
        <v>38</v>
      </c>
      <c r="D11" s="56" t="s">
        <v>44</v>
      </c>
      <c r="E11" s="57"/>
      <c r="F11" s="57"/>
      <c r="G11" s="57"/>
      <c r="H11" s="58">
        <v>0</v>
      </c>
      <c r="I11" s="59">
        <v>50.25</v>
      </c>
      <c r="J11" s="58">
        <v>31</v>
      </c>
      <c r="K11" s="60">
        <v>12</v>
      </c>
      <c r="L11" s="58">
        <v>5</v>
      </c>
      <c r="M11" s="58">
        <v>2.5</v>
      </c>
      <c r="N11" s="58">
        <v>1</v>
      </c>
      <c r="O11" s="58">
        <v>3</v>
      </c>
      <c r="P11" s="58">
        <v>0.5</v>
      </c>
      <c r="Q11" s="58">
        <v>0</v>
      </c>
      <c r="R11" s="58">
        <v>5.8</v>
      </c>
      <c r="S11" s="58">
        <v>0.1</v>
      </c>
      <c r="T11" s="58">
        <f t="shared" si="1"/>
        <v>17.900000000000002</v>
      </c>
      <c r="U11" s="61">
        <f t="shared" si="0"/>
        <v>99.15</v>
      </c>
    </row>
    <row r="12" spans="1:28" s="5" customFormat="1" ht="24.75" customHeight="1" x14ac:dyDescent="0.2">
      <c r="A12" s="54">
        <v>9</v>
      </c>
      <c r="B12" s="55" t="s">
        <v>30</v>
      </c>
      <c r="C12" s="55" t="s">
        <v>39</v>
      </c>
      <c r="D12" s="56" t="s">
        <v>15</v>
      </c>
      <c r="E12" s="57"/>
      <c r="F12" s="57"/>
      <c r="G12" s="57"/>
      <c r="H12" s="63">
        <v>16</v>
      </c>
      <c r="I12" s="59">
        <v>49.25</v>
      </c>
      <c r="J12" s="58">
        <v>12.75</v>
      </c>
      <c r="K12" s="60">
        <v>11</v>
      </c>
      <c r="L12" s="58">
        <v>4.5</v>
      </c>
      <c r="M12" s="58">
        <v>1.75</v>
      </c>
      <c r="N12" s="58">
        <v>0.6</v>
      </c>
      <c r="O12" s="58">
        <v>4.5999999999999996</v>
      </c>
      <c r="P12" s="58">
        <v>6</v>
      </c>
      <c r="Q12" s="58">
        <v>0.1</v>
      </c>
      <c r="R12" s="58">
        <v>2</v>
      </c>
      <c r="S12" s="58">
        <v>1</v>
      </c>
      <c r="T12" s="58">
        <f t="shared" si="1"/>
        <v>20.55</v>
      </c>
      <c r="U12" s="61">
        <f t="shared" si="0"/>
        <v>98.55</v>
      </c>
    </row>
    <row r="13" spans="1:28" s="5" customFormat="1" ht="24.75" customHeight="1" x14ac:dyDescent="0.2">
      <c r="A13" s="54">
        <v>10</v>
      </c>
      <c r="B13" s="55" t="s">
        <v>34</v>
      </c>
      <c r="C13" s="55" t="s">
        <v>42</v>
      </c>
      <c r="D13" s="56" t="s">
        <v>45</v>
      </c>
      <c r="E13" s="57"/>
      <c r="F13" s="57"/>
      <c r="G13" s="57"/>
      <c r="H13" s="58">
        <v>0</v>
      </c>
      <c r="I13" s="59">
        <v>41.5</v>
      </c>
      <c r="J13" s="58">
        <v>25.5</v>
      </c>
      <c r="K13" s="60">
        <v>11</v>
      </c>
      <c r="L13" s="58">
        <v>5</v>
      </c>
      <c r="M13" s="58">
        <v>1</v>
      </c>
      <c r="N13" s="58">
        <v>1.5</v>
      </c>
      <c r="O13" s="58">
        <v>1</v>
      </c>
      <c r="P13" s="58">
        <v>1</v>
      </c>
      <c r="Q13" s="58">
        <v>0.1</v>
      </c>
      <c r="R13" s="58">
        <v>4.5999999999999996</v>
      </c>
      <c r="S13" s="58">
        <v>2.1</v>
      </c>
      <c r="T13" s="58">
        <f t="shared" si="1"/>
        <v>16.3</v>
      </c>
      <c r="U13" s="61">
        <f t="shared" si="0"/>
        <v>83.3</v>
      </c>
    </row>
    <row r="14" spans="1:28" ht="12.75" x14ac:dyDescent="0.2">
      <c r="A14" s="17"/>
      <c r="B14" s="25" t="s">
        <v>36</v>
      </c>
      <c r="C14" s="25" t="s">
        <v>37</v>
      </c>
      <c r="D14" s="32" t="s">
        <v>17</v>
      </c>
      <c r="E14" s="33"/>
      <c r="F14" s="33"/>
      <c r="G14" s="33"/>
      <c r="H14" s="31">
        <v>25.5</v>
      </c>
      <c r="I14" s="31">
        <v>35.450000000000003</v>
      </c>
      <c r="J14" s="31">
        <v>25</v>
      </c>
      <c r="K14" s="35">
        <v>11</v>
      </c>
      <c r="L14" s="34">
        <v>4</v>
      </c>
      <c r="M14" s="34">
        <v>3.5</v>
      </c>
      <c r="N14" s="30">
        <v>1.2</v>
      </c>
      <c r="O14" s="34"/>
      <c r="P14" s="34"/>
      <c r="Q14" s="34"/>
      <c r="R14" s="34"/>
      <c r="S14" s="34"/>
      <c r="T14" s="52">
        <f t="shared" si="1"/>
        <v>8.6999999999999993</v>
      </c>
      <c r="U14" s="53">
        <f t="shared" si="0"/>
        <v>94.65</v>
      </c>
    </row>
    <row r="15" spans="1:28" ht="12.75" x14ac:dyDescent="0.2">
      <c r="A15" s="17"/>
      <c r="B15" s="25" t="s">
        <v>47</v>
      </c>
      <c r="C15" s="25" t="s">
        <v>48</v>
      </c>
      <c r="D15" s="32" t="s">
        <v>17</v>
      </c>
      <c r="E15" s="33"/>
      <c r="F15" s="33"/>
      <c r="G15" s="33"/>
      <c r="H15" s="31">
        <v>0</v>
      </c>
      <c r="I15" s="31">
        <v>31.75</v>
      </c>
      <c r="J15" s="31">
        <v>28.5</v>
      </c>
      <c r="K15" s="35">
        <v>11</v>
      </c>
      <c r="L15" s="34">
        <v>1</v>
      </c>
      <c r="M15" s="34">
        <v>1</v>
      </c>
      <c r="N15" s="30">
        <v>0.5</v>
      </c>
      <c r="O15" s="34"/>
      <c r="P15" s="34"/>
      <c r="Q15" s="34"/>
      <c r="R15" s="34"/>
      <c r="S15" s="34"/>
      <c r="T15" s="52">
        <f t="shared" si="1"/>
        <v>2.5</v>
      </c>
      <c r="U15" s="53">
        <f t="shared" si="0"/>
        <v>62.75</v>
      </c>
    </row>
    <row r="16" spans="1:28" x14ac:dyDescent="0.25">
      <c r="B16" s="46" t="s">
        <v>61</v>
      </c>
      <c r="L16" s="64">
        <v>1</v>
      </c>
      <c r="M16" s="64">
        <v>1.75</v>
      </c>
      <c r="N16" s="47"/>
      <c r="O16" s="47"/>
      <c r="P16" s="47"/>
      <c r="Q16" s="47"/>
      <c r="R16" s="47"/>
      <c r="S16" s="47"/>
      <c r="T16" s="47"/>
      <c r="U16" s="48"/>
    </row>
  </sheetData>
  <sortState ref="A4:U13">
    <sortCondition descending="1" ref="U4:U13"/>
  </sortState>
  <mergeCells count="2">
    <mergeCell ref="B1:U1"/>
    <mergeCell ref="E2:G2"/>
  </mergeCells>
  <printOptions gridLines="1"/>
  <pageMargins left="0.25" right="0.25" top="0.75" bottom="0.75" header="0.3" footer="0.3"/>
  <pageSetup paperSize="9" orientation="landscape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zoomScaleNormal="100" workbookViewId="0">
      <selection activeCell="H6" sqref="H6"/>
    </sheetView>
  </sheetViews>
  <sheetFormatPr defaultRowHeight="15.75" x14ac:dyDescent="0.25"/>
  <cols>
    <col min="1" max="1" width="2.85546875" style="3" customWidth="1"/>
    <col min="2" max="2" width="34.140625" customWidth="1"/>
    <col min="3" max="3" width="5.5703125" customWidth="1"/>
    <col min="4" max="4" width="6.7109375" customWidth="1"/>
    <col min="5" max="7" width="3" hidden="1" customWidth="1"/>
    <col min="8" max="10" width="5.7109375" customWidth="1"/>
    <col min="11" max="11" width="3.42578125" style="6" customWidth="1"/>
    <col min="12" max="12" width="4.42578125" customWidth="1"/>
    <col min="13" max="17" width="3.7109375" customWidth="1"/>
    <col min="18" max="18" width="5.42578125" bestFit="1" customWidth="1"/>
    <col min="19" max="19" width="4.7109375" customWidth="1"/>
    <col min="20" max="20" width="6.5703125" customWidth="1"/>
    <col min="21" max="21" width="7.42578125" style="3" customWidth="1"/>
    <col min="22" max="25" width="8.85546875" customWidth="1"/>
    <col min="26" max="26" width="0.5703125" customWidth="1"/>
  </cols>
  <sheetData>
    <row r="1" spans="1:28" ht="18" x14ac:dyDescent="0.25">
      <c r="B1" s="49" t="s">
        <v>23</v>
      </c>
      <c r="C1" s="49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</row>
    <row r="2" spans="1:28" ht="12.75" customHeight="1" x14ac:dyDescent="0.25">
      <c r="A2" s="14"/>
      <c r="B2" s="1"/>
      <c r="C2" s="1"/>
      <c r="D2" s="1"/>
      <c r="E2" s="51" t="s">
        <v>2</v>
      </c>
      <c r="F2" s="51"/>
      <c r="G2" s="51"/>
      <c r="H2" s="1">
        <v>30</v>
      </c>
      <c r="I2" s="22">
        <v>60</v>
      </c>
      <c r="J2" s="22">
        <v>40</v>
      </c>
      <c r="K2" s="7"/>
      <c r="L2" s="2">
        <v>5</v>
      </c>
      <c r="M2" s="2">
        <v>5</v>
      </c>
      <c r="N2" s="2">
        <v>5</v>
      </c>
      <c r="O2" s="2">
        <v>10</v>
      </c>
      <c r="P2" s="2">
        <v>10</v>
      </c>
      <c r="Q2" s="2">
        <v>10</v>
      </c>
      <c r="R2" s="2">
        <v>10</v>
      </c>
      <c r="S2" s="2">
        <v>10</v>
      </c>
      <c r="T2" s="2">
        <f>SUM(L2:S2)</f>
        <v>65</v>
      </c>
      <c r="U2" s="2">
        <f>SUM(T2,H2,I2,J2)</f>
        <v>195</v>
      </c>
    </row>
    <row r="3" spans="1:28" s="1" customFormat="1" ht="15" customHeight="1" x14ac:dyDescent="0.25">
      <c r="A3" s="14" t="s">
        <v>3</v>
      </c>
      <c r="B3" s="2" t="s">
        <v>0</v>
      </c>
      <c r="C3" s="1" t="s">
        <v>1</v>
      </c>
      <c r="D3" s="1" t="s">
        <v>16</v>
      </c>
      <c r="E3" s="1">
        <v>1</v>
      </c>
      <c r="F3" s="1">
        <v>2</v>
      </c>
      <c r="G3" s="1">
        <v>3</v>
      </c>
      <c r="H3" s="1" t="s">
        <v>24</v>
      </c>
      <c r="I3" s="22" t="s">
        <v>25</v>
      </c>
      <c r="J3" s="22" t="s">
        <v>26</v>
      </c>
      <c r="K3" s="7" t="s">
        <v>14</v>
      </c>
      <c r="L3" s="2" t="s">
        <v>4</v>
      </c>
      <c r="M3" s="2" t="s">
        <v>5</v>
      </c>
      <c r="N3" s="2" t="s">
        <v>6</v>
      </c>
      <c r="O3" s="2" t="s">
        <v>7</v>
      </c>
      <c r="P3" s="2" t="s">
        <v>8</v>
      </c>
      <c r="Q3" s="2" t="s">
        <v>9</v>
      </c>
      <c r="R3" s="2" t="s">
        <v>10</v>
      </c>
      <c r="S3" s="2" t="s">
        <v>11</v>
      </c>
      <c r="T3" s="11" t="s">
        <v>12</v>
      </c>
      <c r="U3" s="11" t="s">
        <v>13</v>
      </c>
      <c r="V3" s="12"/>
      <c r="W3" s="12"/>
      <c r="X3" s="12"/>
      <c r="Y3" s="12"/>
    </row>
    <row r="4" spans="1:28" s="5" customFormat="1" ht="24.75" customHeight="1" x14ac:dyDescent="0.2">
      <c r="A4" s="29">
        <v>1</v>
      </c>
      <c r="B4" s="26" t="s">
        <v>27</v>
      </c>
      <c r="C4" s="26" t="s">
        <v>37</v>
      </c>
      <c r="D4" s="26" t="s">
        <v>17</v>
      </c>
      <c r="E4" s="8"/>
      <c r="F4" s="8"/>
      <c r="G4" s="8"/>
      <c r="H4" s="9"/>
      <c r="I4" s="27">
        <v>56.8</v>
      </c>
      <c r="J4" s="9"/>
      <c r="K4" s="26">
        <v>12</v>
      </c>
      <c r="L4" s="9"/>
      <c r="M4" s="15"/>
      <c r="N4" s="15"/>
      <c r="O4" s="15"/>
      <c r="P4" s="15"/>
      <c r="Q4" s="15"/>
      <c r="R4" s="9"/>
      <c r="S4" s="15"/>
      <c r="T4" s="9">
        <f t="shared" ref="T4:T13" si="0">SUM(L4:S4)</f>
        <v>0</v>
      </c>
      <c r="U4" s="24">
        <f>SUM(T4,H4,I4,J4)</f>
        <v>56.8</v>
      </c>
      <c r="V4" s="4"/>
      <c r="W4" s="4"/>
      <c r="X4" s="4"/>
      <c r="Y4" s="4"/>
    </row>
    <row r="5" spans="1:28" s="5" customFormat="1" ht="24.75" customHeight="1" x14ac:dyDescent="0.2">
      <c r="A5" s="29">
        <v>2</v>
      </c>
      <c r="B5" s="26" t="s">
        <v>28</v>
      </c>
      <c r="C5" s="26" t="s">
        <v>37</v>
      </c>
      <c r="D5" s="26" t="s">
        <v>17</v>
      </c>
      <c r="E5" s="8"/>
      <c r="F5" s="8"/>
      <c r="G5" s="8"/>
      <c r="H5" s="9"/>
      <c r="I5" s="27">
        <v>55.85</v>
      </c>
      <c r="J5" s="9"/>
      <c r="K5" s="26">
        <v>12</v>
      </c>
      <c r="L5" s="9"/>
      <c r="M5" s="15"/>
      <c r="N5" s="15"/>
      <c r="O5" s="15"/>
      <c r="P5" s="15"/>
      <c r="Q5" s="15"/>
      <c r="R5" s="9"/>
      <c r="S5" s="15"/>
      <c r="T5" s="9">
        <f t="shared" si="0"/>
        <v>0</v>
      </c>
      <c r="U5" s="24">
        <f t="shared" ref="U5:U16" si="1">SUM(T5,H5,I5,J5)</f>
        <v>55.85</v>
      </c>
      <c r="V5" s="4"/>
      <c r="W5" s="4"/>
      <c r="X5" s="4"/>
      <c r="Y5" s="4"/>
    </row>
    <row r="6" spans="1:28" s="5" customFormat="1" ht="24.75" customHeight="1" x14ac:dyDescent="0.2">
      <c r="A6" s="29">
        <v>3</v>
      </c>
      <c r="B6" s="26" t="s">
        <v>20</v>
      </c>
      <c r="C6" s="26" t="s">
        <v>21</v>
      </c>
      <c r="D6" s="26" t="s">
        <v>19</v>
      </c>
      <c r="E6" s="8"/>
      <c r="F6" s="8"/>
      <c r="G6" s="8"/>
      <c r="H6" s="9"/>
      <c r="I6" s="27">
        <v>55</v>
      </c>
      <c r="J6" s="9"/>
      <c r="K6" s="26">
        <v>11</v>
      </c>
      <c r="L6" s="9"/>
      <c r="M6" s="15"/>
      <c r="N6" s="15"/>
      <c r="O6" s="15"/>
      <c r="P6" s="15"/>
      <c r="Q6" s="15"/>
      <c r="R6" s="9"/>
      <c r="S6" s="15"/>
      <c r="T6" s="9">
        <f t="shared" si="0"/>
        <v>0</v>
      </c>
      <c r="U6" s="24">
        <f t="shared" si="1"/>
        <v>55</v>
      </c>
      <c r="V6" s="4"/>
      <c r="W6" s="4"/>
      <c r="X6" s="4"/>
      <c r="Y6" s="4"/>
    </row>
    <row r="7" spans="1:28" s="5" customFormat="1" ht="24.75" customHeight="1" x14ac:dyDescent="0.2">
      <c r="A7" s="29">
        <v>4</v>
      </c>
      <c r="B7" s="26" t="s">
        <v>29</v>
      </c>
      <c r="C7" s="26" t="s">
        <v>38</v>
      </c>
      <c r="D7" s="26" t="s">
        <v>44</v>
      </c>
      <c r="E7" s="8"/>
      <c r="F7" s="8"/>
      <c r="G7" s="8"/>
      <c r="H7" s="9"/>
      <c r="I7" s="27">
        <v>50.25</v>
      </c>
      <c r="J7" s="9"/>
      <c r="K7" s="26">
        <v>12</v>
      </c>
      <c r="L7" s="9"/>
      <c r="M7" s="15"/>
      <c r="N7" s="15"/>
      <c r="O7" s="15"/>
      <c r="P7" s="15"/>
      <c r="Q7" s="15"/>
      <c r="R7" s="9"/>
      <c r="S7" s="15"/>
      <c r="T7" s="9">
        <f t="shared" si="0"/>
        <v>0</v>
      </c>
      <c r="U7" s="24">
        <f t="shared" si="1"/>
        <v>50.25</v>
      </c>
      <c r="V7" s="4"/>
      <c r="W7" s="4"/>
      <c r="X7" s="4"/>
      <c r="Y7" s="4"/>
    </row>
    <row r="8" spans="1:28" s="5" customFormat="1" ht="24.75" customHeight="1" x14ac:dyDescent="0.2">
      <c r="A8" s="29">
        <v>5</v>
      </c>
      <c r="B8" s="26" t="s">
        <v>30</v>
      </c>
      <c r="C8" s="26" t="s">
        <v>39</v>
      </c>
      <c r="D8" s="26" t="s">
        <v>15</v>
      </c>
      <c r="E8" s="8"/>
      <c r="F8" s="8"/>
      <c r="G8" s="8"/>
      <c r="H8" s="9"/>
      <c r="I8" s="27">
        <v>49.25</v>
      </c>
      <c r="J8" s="9"/>
      <c r="K8" s="26">
        <v>11</v>
      </c>
      <c r="L8" s="9"/>
      <c r="M8" s="15"/>
      <c r="N8" s="15"/>
      <c r="O8" s="15"/>
      <c r="P8" s="15"/>
      <c r="Q8" s="15"/>
      <c r="R8" s="9"/>
      <c r="S8" s="15"/>
      <c r="T8" s="9">
        <f t="shared" si="0"/>
        <v>0</v>
      </c>
      <c r="U8" s="24">
        <f t="shared" si="1"/>
        <v>49.25</v>
      </c>
      <c r="V8" s="4"/>
      <c r="W8" s="4"/>
      <c r="X8" s="4"/>
      <c r="Y8" s="4"/>
      <c r="AB8" s="13"/>
    </row>
    <row r="9" spans="1:28" s="5" customFormat="1" ht="24.75" customHeight="1" x14ac:dyDescent="0.2">
      <c r="A9" s="29">
        <v>6</v>
      </c>
      <c r="B9" s="26" t="s">
        <v>22</v>
      </c>
      <c r="C9" s="26" t="s">
        <v>18</v>
      </c>
      <c r="D9" s="26" t="s">
        <v>17</v>
      </c>
      <c r="E9" s="28"/>
      <c r="F9" s="28"/>
      <c r="G9" s="28"/>
      <c r="H9" s="9"/>
      <c r="I9" s="27">
        <v>48.65</v>
      </c>
      <c r="J9" s="9"/>
      <c r="K9" s="26">
        <v>12</v>
      </c>
      <c r="L9" s="9"/>
      <c r="M9" s="15"/>
      <c r="N9" s="15"/>
      <c r="O9" s="15"/>
      <c r="P9" s="15"/>
      <c r="Q9" s="15"/>
      <c r="R9" s="9"/>
      <c r="S9" s="15"/>
      <c r="T9" s="9">
        <f t="shared" si="0"/>
        <v>0</v>
      </c>
      <c r="U9" s="24">
        <f t="shared" si="1"/>
        <v>48.65</v>
      </c>
    </row>
    <row r="10" spans="1:28" s="5" customFormat="1" ht="24.75" customHeight="1" x14ac:dyDescent="0.2">
      <c r="A10" s="29">
        <v>7</v>
      </c>
      <c r="B10" s="26" t="s">
        <v>31</v>
      </c>
      <c r="C10" s="26" t="s">
        <v>40</v>
      </c>
      <c r="D10" s="26" t="s">
        <v>15</v>
      </c>
      <c r="E10" s="23"/>
      <c r="F10" s="23"/>
      <c r="G10" s="23"/>
      <c r="H10" s="9"/>
      <c r="I10" s="27">
        <v>48.1</v>
      </c>
      <c r="J10" s="9"/>
      <c r="K10" s="26">
        <v>10</v>
      </c>
      <c r="L10" s="9"/>
      <c r="M10" s="15"/>
      <c r="N10" s="15"/>
      <c r="O10" s="15"/>
      <c r="P10" s="15"/>
      <c r="Q10" s="15"/>
      <c r="R10" s="9"/>
      <c r="S10" s="15"/>
      <c r="T10" s="9">
        <f t="shared" si="0"/>
        <v>0</v>
      </c>
      <c r="U10" s="24">
        <f t="shared" si="1"/>
        <v>48.1</v>
      </c>
    </row>
    <row r="11" spans="1:28" s="5" customFormat="1" ht="24.75" customHeight="1" x14ac:dyDescent="0.2">
      <c r="A11" s="29">
        <v>8</v>
      </c>
      <c r="B11" s="26" t="s">
        <v>32</v>
      </c>
      <c r="C11" s="26" t="s">
        <v>41</v>
      </c>
      <c r="D11" s="26" t="s">
        <v>17</v>
      </c>
      <c r="E11" s="10"/>
      <c r="F11" s="10"/>
      <c r="G11" s="10"/>
      <c r="H11" s="9"/>
      <c r="I11" s="27">
        <v>46.8</v>
      </c>
      <c r="J11" s="9"/>
      <c r="K11" s="26">
        <v>11</v>
      </c>
      <c r="L11" s="9"/>
      <c r="M11" s="15"/>
      <c r="N11" s="15"/>
      <c r="O11" s="15"/>
      <c r="P11" s="15"/>
      <c r="Q11" s="15"/>
      <c r="R11" s="9"/>
      <c r="S11" s="15"/>
      <c r="T11" s="9">
        <f t="shared" si="0"/>
        <v>0</v>
      </c>
      <c r="U11" s="24">
        <f t="shared" si="1"/>
        <v>46.8</v>
      </c>
    </row>
    <row r="12" spans="1:28" s="5" customFormat="1" ht="24.75" customHeight="1" x14ac:dyDescent="0.2">
      <c r="A12" s="29">
        <v>9</v>
      </c>
      <c r="B12" s="26" t="s">
        <v>33</v>
      </c>
      <c r="C12" s="26" t="s">
        <v>37</v>
      </c>
      <c r="D12" s="26" t="s">
        <v>17</v>
      </c>
      <c r="E12" s="8"/>
      <c r="F12" s="8"/>
      <c r="G12" s="8"/>
      <c r="H12" s="9"/>
      <c r="I12" s="27">
        <v>46.55</v>
      </c>
      <c r="J12" s="9"/>
      <c r="K12" s="26">
        <v>12</v>
      </c>
      <c r="L12" s="9"/>
      <c r="M12" s="15"/>
      <c r="N12" s="15"/>
      <c r="O12" s="15"/>
      <c r="P12" s="15"/>
      <c r="Q12" s="15"/>
      <c r="R12" s="9"/>
      <c r="S12" s="15"/>
      <c r="T12" s="9">
        <f t="shared" si="0"/>
        <v>0</v>
      </c>
      <c r="U12" s="24">
        <f>SUM(T12,H12,I12,J12)</f>
        <v>46.55</v>
      </c>
    </row>
    <row r="13" spans="1:28" s="5" customFormat="1" ht="24.75" customHeight="1" x14ac:dyDescent="0.2">
      <c r="A13" s="29">
        <v>10</v>
      </c>
      <c r="B13" s="26" t="s">
        <v>34</v>
      </c>
      <c r="C13" s="26" t="s">
        <v>42</v>
      </c>
      <c r="D13" s="26" t="s">
        <v>45</v>
      </c>
      <c r="E13" s="8"/>
      <c r="F13" s="8"/>
      <c r="G13" s="8"/>
      <c r="H13" s="9"/>
      <c r="I13" s="27">
        <v>41.5</v>
      </c>
      <c r="J13" s="9"/>
      <c r="K13" s="26">
        <v>11</v>
      </c>
      <c r="L13" s="9"/>
      <c r="M13" s="15"/>
      <c r="N13" s="15"/>
      <c r="O13" s="15"/>
      <c r="P13" s="15"/>
      <c r="Q13" s="15"/>
      <c r="R13" s="9"/>
      <c r="S13" s="15"/>
      <c r="T13" s="9">
        <f t="shared" si="0"/>
        <v>0</v>
      </c>
      <c r="U13" s="24">
        <f t="shared" si="1"/>
        <v>41.5</v>
      </c>
    </row>
    <row r="14" spans="1:28" ht="12.75" x14ac:dyDescent="0.2">
      <c r="A14" s="17"/>
      <c r="B14" s="25" t="s">
        <v>35</v>
      </c>
      <c r="C14" s="25" t="s">
        <v>43</v>
      </c>
      <c r="D14" s="25" t="s">
        <v>46</v>
      </c>
      <c r="E14" s="16"/>
      <c r="F14" s="16"/>
      <c r="G14" s="16"/>
      <c r="H14" s="16"/>
      <c r="I14" s="19">
        <v>37.65</v>
      </c>
      <c r="J14" s="16"/>
      <c r="K14" s="25">
        <v>11</v>
      </c>
      <c r="L14" s="19"/>
      <c r="M14" s="20"/>
      <c r="N14" s="15"/>
      <c r="O14" s="20"/>
      <c r="P14" s="20"/>
      <c r="Q14" s="20"/>
      <c r="R14" s="19"/>
      <c r="S14" s="20"/>
      <c r="T14" s="9">
        <f>SUM(L14:S14)</f>
        <v>0</v>
      </c>
      <c r="U14" s="24">
        <f t="shared" si="1"/>
        <v>37.65</v>
      </c>
    </row>
    <row r="15" spans="1:28" ht="12.75" x14ac:dyDescent="0.2">
      <c r="A15" s="17"/>
      <c r="B15" s="25" t="s">
        <v>36</v>
      </c>
      <c r="C15" s="25" t="s">
        <v>37</v>
      </c>
      <c r="D15" s="25" t="s">
        <v>17</v>
      </c>
      <c r="E15" s="16"/>
      <c r="F15" s="16"/>
      <c r="G15" s="16"/>
      <c r="H15" s="16"/>
      <c r="I15" s="19">
        <v>35.450000000000003</v>
      </c>
      <c r="J15" s="16"/>
      <c r="K15" s="25">
        <v>11</v>
      </c>
      <c r="L15" s="19"/>
      <c r="M15" s="20"/>
      <c r="N15" s="15"/>
      <c r="O15" s="20"/>
      <c r="P15" s="20"/>
      <c r="Q15" s="20"/>
      <c r="R15" s="19"/>
      <c r="S15" s="20"/>
      <c r="T15" s="9">
        <f>SUM(L15:S15)</f>
        <v>0</v>
      </c>
      <c r="U15" s="24">
        <f t="shared" si="1"/>
        <v>35.450000000000003</v>
      </c>
    </row>
    <row r="16" spans="1:28" x14ac:dyDescent="0.25">
      <c r="A16" s="17"/>
      <c r="B16" s="21"/>
      <c r="C16" s="16"/>
      <c r="D16" s="16"/>
      <c r="E16" s="16"/>
      <c r="F16" s="16"/>
      <c r="G16" s="16"/>
      <c r="H16" s="16"/>
      <c r="I16" s="16"/>
      <c r="J16" s="16"/>
      <c r="K16" s="18"/>
      <c r="L16" s="19"/>
      <c r="M16" s="20"/>
      <c r="N16" s="20"/>
      <c r="O16" s="20"/>
      <c r="P16" s="20"/>
      <c r="Q16" s="20"/>
      <c r="R16" s="19"/>
      <c r="S16" s="20"/>
      <c r="T16" s="9">
        <f>SUM(L16:S16)</f>
        <v>0</v>
      </c>
      <c r="U16" s="24">
        <f t="shared" si="1"/>
        <v>0</v>
      </c>
    </row>
  </sheetData>
  <sortState ref="B4:AD13">
    <sortCondition descending="1" ref="U4:U13"/>
  </sortState>
  <mergeCells count="2">
    <mergeCell ref="B1:U1"/>
    <mergeCell ref="E2:G2"/>
  </mergeCells>
  <printOptions gridLines="1"/>
  <pageMargins left="0.25" right="0.25" top="0.75" bottom="0.75" header="0.3" footer="0.3"/>
  <pageSetup paperSize="9" orientation="landscape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zoomScale="115" zoomScaleNormal="115" workbookViewId="0">
      <selection activeCell="F11" sqref="F11"/>
    </sheetView>
  </sheetViews>
  <sheetFormatPr defaultRowHeight="12.75" x14ac:dyDescent="0.2"/>
  <cols>
    <col min="1" max="1" width="33.140625" customWidth="1"/>
    <col min="2" max="2" width="27.28515625" customWidth="1"/>
    <col min="3" max="3" width="13.7109375" customWidth="1"/>
    <col min="4" max="4" width="3.5703125" customWidth="1"/>
    <col min="5" max="5" width="11.28515625" customWidth="1"/>
  </cols>
  <sheetData>
    <row r="1" spans="1:6" x14ac:dyDescent="0.2">
      <c r="A1" s="37" t="s">
        <v>22</v>
      </c>
      <c r="B1" s="37" t="s">
        <v>18</v>
      </c>
      <c r="C1" s="38" t="s">
        <v>17</v>
      </c>
      <c r="D1" s="42">
        <v>12</v>
      </c>
      <c r="E1">
        <v>897471994</v>
      </c>
      <c r="F1" s="46" t="s">
        <v>49</v>
      </c>
    </row>
    <row r="2" spans="1:6" x14ac:dyDescent="0.2">
      <c r="A2" s="37" t="s">
        <v>20</v>
      </c>
      <c r="B2" s="37" t="s">
        <v>21</v>
      </c>
      <c r="C2" s="38" t="s">
        <v>19</v>
      </c>
      <c r="D2" s="42">
        <v>11</v>
      </c>
      <c r="E2">
        <v>898647614</v>
      </c>
      <c r="F2" s="46" t="s">
        <v>59</v>
      </c>
    </row>
    <row r="3" spans="1:6" x14ac:dyDescent="0.2">
      <c r="A3" s="37" t="s">
        <v>32</v>
      </c>
      <c r="B3" s="37" t="s">
        <v>41</v>
      </c>
      <c r="C3" s="38" t="s">
        <v>17</v>
      </c>
      <c r="D3" s="42">
        <v>11</v>
      </c>
      <c r="E3">
        <v>882423695</v>
      </c>
      <c r="F3" s="46" t="s">
        <v>50</v>
      </c>
    </row>
    <row r="4" spans="1:6" x14ac:dyDescent="0.2">
      <c r="A4" s="37" t="s">
        <v>27</v>
      </c>
      <c r="B4" s="37" t="s">
        <v>37</v>
      </c>
      <c r="C4" s="38" t="s">
        <v>17</v>
      </c>
      <c r="D4" s="42">
        <v>12</v>
      </c>
      <c r="E4">
        <v>876870703</v>
      </c>
      <c r="F4" s="46" t="s">
        <v>51</v>
      </c>
    </row>
    <row r="5" spans="1:6" x14ac:dyDescent="0.2">
      <c r="A5" s="37" t="s">
        <v>28</v>
      </c>
      <c r="B5" s="37" t="s">
        <v>37</v>
      </c>
      <c r="C5" s="38" t="s">
        <v>17</v>
      </c>
      <c r="D5" s="42">
        <v>12</v>
      </c>
      <c r="E5">
        <v>887725136</v>
      </c>
      <c r="F5" s="46" t="s">
        <v>52</v>
      </c>
    </row>
    <row r="6" spans="1:6" x14ac:dyDescent="0.2">
      <c r="A6" s="37" t="s">
        <v>31</v>
      </c>
      <c r="B6" s="37" t="s">
        <v>40</v>
      </c>
      <c r="C6" s="38" t="s">
        <v>15</v>
      </c>
      <c r="D6" s="42">
        <v>10</v>
      </c>
      <c r="E6">
        <v>885500573</v>
      </c>
      <c r="F6" s="46" t="s">
        <v>53</v>
      </c>
    </row>
    <row r="7" spans="1:6" x14ac:dyDescent="0.2">
      <c r="A7" s="37" t="s">
        <v>33</v>
      </c>
      <c r="B7" s="37" t="s">
        <v>37</v>
      </c>
      <c r="C7" s="38" t="s">
        <v>17</v>
      </c>
      <c r="D7" s="42">
        <v>12</v>
      </c>
      <c r="E7">
        <v>886318028</v>
      </c>
      <c r="F7" s="46" t="s">
        <v>54</v>
      </c>
    </row>
    <row r="8" spans="1:6" x14ac:dyDescent="0.2">
      <c r="A8" s="37" t="s">
        <v>29</v>
      </c>
      <c r="B8" s="37" t="s">
        <v>38</v>
      </c>
      <c r="C8" s="38" t="s">
        <v>44</v>
      </c>
      <c r="D8" s="42">
        <v>12</v>
      </c>
      <c r="E8">
        <v>889505556</v>
      </c>
      <c r="F8" s="46" t="s">
        <v>55</v>
      </c>
    </row>
    <row r="9" spans="1:6" x14ac:dyDescent="0.2">
      <c r="A9" s="37" t="s">
        <v>30</v>
      </c>
      <c r="B9" s="37" t="s">
        <v>39</v>
      </c>
      <c r="C9" s="38" t="s">
        <v>15</v>
      </c>
      <c r="D9" s="42">
        <v>11</v>
      </c>
      <c r="E9">
        <v>876870703</v>
      </c>
      <c r="F9" s="46" t="s">
        <v>56</v>
      </c>
    </row>
    <row r="10" spans="1:6" x14ac:dyDescent="0.2">
      <c r="A10" s="37" t="s">
        <v>34</v>
      </c>
      <c r="B10" s="37" t="s">
        <v>42</v>
      </c>
      <c r="C10" s="38" t="s">
        <v>45</v>
      </c>
      <c r="D10" s="42">
        <v>11</v>
      </c>
      <c r="E10">
        <v>886696161</v>
      </c>
      <c r="F10" s="46" t="s">
        <v>60</v>
      </c>
    </row>
    <row r="11" spans="1:6" ht="15" x14ac:dyDescent="0.2">
      <c r="A11" s="25" t="s">
        <v>36</v>
      </c>
      <c r="B11" s="25" t="s">
        <v>37</v>
      </c>
      <c r="C11" s="32" t="s">
        <v>17</v>
      </c>
      <c r="D11" s="35">
        <v>11</v>
      </c>
      <c r="E11" s="45">
        <v>889279990</v>
      </c>
      <c r="F11" s="46" t="s">
        <v>57</v>
      </c>
    </row>
    <row r="12" spans="1:6" ht="15" x14ac:dyDescent="0.2">
      <c r="A12" s="25" t="s">
        <v>47</v>
      </c>
      <c r="B12" s="25" t="s">
        <v>48</v>
      </c>
      <c r="C12" s="32" t="s">
        <v>17</v>
      </c>
      <c r="D12" s="35">
        <v>11</v>
      </c>
      <c r="E12" s="45">
        <v>876624545</v>
      </c>
      <c r="F12" s="46" t="s">
        <v>58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олимп+прол</vt:lpstr>
      <vt:lpstr>само олимп</vt:lpstr>
      <vt:lpstr>координати</vt:lpstr>
    </vt:vector>
  </TitlesOfParts>
  <Company>Sofia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Genchev Ivanov</dc:creator>
  <cp:lastModifiedBy>user</cp:lastModifiedBy>
  <cp:lastPrinted>2019-06-16T13:32:20Z</cp:lastPrinted>
  <dcterms:created xsi:type="dcterms:W3CDTF">2006-05-06T05:47:58Z</dcterms:created>
  <dcterms:modified xsi:type="dcterms:W3CDTF">2021-06-20T22:10:12Z</dcterms:modified>
</cp:coreProperties>
</file>